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andolph\Documents\girlie\ROTARY\ROTARY 2019-2020\2019-2020 CLUB PROJECTS AND REPORTS JULY-MARCH\august 2019\"/>
    </mc:Choice>
  </mc:AlternateContent>
  <bookViews>
    <workbookView xWindow="0" yWindow="0" windowWidth="19200" windowHeight="11595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<sst xmlns="http://schemas.openxmlformats.org/spreadsheetml/2006/main" count="285" uniqueCount="177">
  <si>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</si>
  <si>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</si>
  <si>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</si>
  <si>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</si>
  <si>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</si>
  <si>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</si>
  <si>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</si>
  <si>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</si>
  <si>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</si>
  <si>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</si>
  <si>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</si>
  <si>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</si>
  <si>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</si>
  <si>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</si>
  <si>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</si>
  <si>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</si>
  <si>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</si>
  <si>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</si>
  <si>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</si>
  <si>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</si>
  <si>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</si>
  <si>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</si>
  <si>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</si>
  <si>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</si>
  <si>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</si>
  <si>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</si>
  <si>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</si>
  <si>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</si>
  <si>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</si>
  <si>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</si>
  <si>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</si>
  <si>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</si>
  <si>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</si>
  <si>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</si>
  <si>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</si>
  <si>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</si>
  <si>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</si>
  <si>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</si>
  <si>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</si>
  <si>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</si>
  <si>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</si>
  <si>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</si>
  <si>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</si>
  <si>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</si>
  <si>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</si>
  <si>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</si>
  <si>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</si>
  <si>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</si>
  <si>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</si>
  <si>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</si>
  <si>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</si>
  <si>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</si>
  <si>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</si>
  <si>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</si>
  <si>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</si>
  <si>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</si>
  <si>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</si>
  <si>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</si>
  <si>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</si>
  <si>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</si>
  <si>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</si>
  <si>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</si>
  <si>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</si>
  <si>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</si>
  <si>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</si>
  <si>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</si>
  <si>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</si>
  <si>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</si>
  <si>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</si>
  <si>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</si>
  <si>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</si>
  <si>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</si>
  <si>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</si>
  <si>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</si>
  <si>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</si>
  <si>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</si>
  <si>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</si>
  <si>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</si>
  <si>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</si>
  <si>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</si>
  <si>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</si>
  <si>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</si>
  <si>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</si>
  <si>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</si>
  <si>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</si>
  <si>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</si>
  <si>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</si>
  <si>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</si>
  <si>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</si>
  <si>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</si>
  <si>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</si>
  <si>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</si>
  <si>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</si>
  <si>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</si>
  <si>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</si>
  <si>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</si>
  <si>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</si>
  <si>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</si>
  <si>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</si>
  <si>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</si>
  <si>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</si>
  <si>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</si>
  <si>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</si>
  <si>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</si>
  <si>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</si>
  <si>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</si>
  <si>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</si>
  <si>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</si>
  <si>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</si>
  <si>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</si>
  <si>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</si>
  <si>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</si>
  <si>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</si>
  <si>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</si>
  <si>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</si>
  <si>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</si>
  <si>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</si>
  <si>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</si>
  <si>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</si>
  <si>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</si>
  <si>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</si>
  <si>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</si>
  <si>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</si>
  <si>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</si>
  <si>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</si>
  <si>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</si>
  <si>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</si>
  <si>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</si>
  <si>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</si>
  <si>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</si>
  <si>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</si>
  <si>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</si>
  <si>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</si>
  <si>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</si>
  <si>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</si>
  <si>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MIDTOWN BUTUAN</t>
  </si>
  <si>
    <t>3-J</t>
  </si>
  <si>
    <t>LUZMINDA T. SADAKATA</t>
  </si>
  <si>
    <t>INPHIL C. GILBUENA</t>
  </si>
  <si>
    <t>Balanghai Hotel,Butuan City</t>
  </si>
  <si>
    <t>Balanghai Hotel, Butuan City</t>
  </si>
  <si>
    <t>14-08-2019</t>
  </si>
  <si>
    <t>21-08-2019</t>
  </si>
  <si>
    <t>22-08-2019</t>
  </si>
  <si>
    <t>23-08-2019</t>
  </si>
  <si>
    <t>Robinson's Place, Butuan City</t>
  </si>
  <si>
    <t>15-08-2019,</t>
  </si>
  <si>
    <t>Balanghai Hotel-Coffe Shop, Butuan City</t>
  </si>
  <si>
    <t>Castro, Jenalyn Lara</t>
  </si>
  <si>
    <t>Mandawe, Myrna O.</t>
  </si>
  <si>
    <t>Roque, Veronica S.</t>
  </si>
  <si>
    <t>Tapayan, Alchor R.</t>
  </si>
  <si>
    <t>Design,Planning and Construction Industry</t>
  </si>
  <si>
    <t>Farm Management</t>
  </si>
  <si>
    <t>Events Organizer</t>
  </si>
  <si>
    <t>Tesda School Staff</t>
  </si>
  <si>
    <t>Roda David</t>
  </si>
  <si>
    <t>Construction Supply</t>
  </si>
  <si>
    <t>Grace Y. Gaborno</t>
  </si>
  <si>
    <t>Roel Plaza</t>
  </si>
  <si>
    <t>David, Roda B.(Rotaract Member to Rotarian)</t>
  </si>
  <si>
    <t xml:space="preserve">Hakab Na! Caraga 2019 </t>
  </si>
  <si>
    <t>Breast Feeding Nanays sa Caraga</t>
  </si>
  <si>
    <t>Luzminda T. Sadakata, Inphil C. Gilbuena</t>
  </si>
  <si>
    <t>x</t>
  </si>
  <si>
    <t>03-08-2019,04-08-2019</t>
  </si>
  <si>
    <t>Cebu Parklane Hotel, Cebu City</t>
  </si>
  <si>
    <t>18-08-2019</t>
  </si>
  <si>
    <t>Big Daddy's Convention Center, Butuan City</t>
  </si>
  <si>
    <t>31-08-2019</t>
  </si>
  <si>
    <t>Casso Hall, CSU, Butuan City</t>
  </si>
  <si>
    <t>ROTARACT DISTAS</t>
  </si>
  <si>
    <t>International Youth Day (ROTARACT)</t>
  </si>
  <si>
    <t xml:space="preserve">Basic Orientation Seminar </t>
  </si>
  <si>
    <t>Rotaract and Interact</t>
  </si>
  <si>
    <t>Youth in Caraga Region</t>
  </si>
  <si>
    <t>Rotaract President and Secretary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</si>
</sst>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topLeftCell="A28" zoomScale="106" zoomScaleNormal="200" zoomScalePageLayoutView="106" workbookViewId="0">
      <selection activeCell="P23" sqref="P23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43678</v>
      </c>
      <c r="L2" s="88"/>
      <c r="M2" s="88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43715</v>
      </c>
      <c r="P8" s="96"/>
    </row>
    <row r="9" spans="1:16" s="34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8"/>
      <c r="B11" s="151">
        <v>43593</v>
      </c>
      <c r="C11" s="152"/>
      <c r="D11" s="112">
        <v>10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139</v>
      </c>
    </row>
    <row r="12" spans="1:16" s="36" customFormat="1" ht="12" customHeight="1" thickTop="1" thickBot="1">
      <c r="A12" s="178"/>
      <c r="B12" s="153" t="s">
        <v>141</v>
      </c>
      <c r="C12" s="154"/>
      <c r="D12" s="102">
        <v>14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5" t="s">
        <v>140</v>
      </c>
    </row>
    <row r="13" spans="1:16" s="36" customFormat="1" ht="12" customHeight="1" thickTop="1" thickBot="1">
      <c r="A13" s="178"/>
      <c r="B13" s="153" t="s">
        <v>142</v>
      </c>
      <c r="C13" s="154"/>
      <c r="D13" s="102">
        <v>10</v>
      </c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5" t="s">
        <v>140</v>
      </c>
    </row>
    <row r="14" spans="1:16" s="36" customFormat="1" ht="12" customHeight="1" thickTop="1" thickBot="1">
      <c r="A14" s="178"/>
      <c r="B14" s="153" t="s">
        <v>143</v>
      </c>
      <c r="C14" s="154"/>
      <c r="D14" s="102">
        <v>15</v>
      </c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5" t="s">
        <v>140</v>
      </c>
    </row>
    <row r="15" spans="1:16" s="36" customFormat="1" ht="12" customHeight="1" thickTop="1" thickBot="1">
      <c r="A15" s="178"/>
      <c r="B15" s="153"/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5"/>
    </row>
    <row r="16" spans="1:16" s="36" customFormat="1" ht="12" customHeight="1" thickTop="1" thickBot="1">
      <c r="A16" s="178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78"/>
      <c r="B17" s="153" t="s">
        <v>143</v>
      </c>
      <c r="C17" s="154"/>
      <c r="D17" s="81"/>
      <c r="E17" s="68"/>
      <c r="F17" s="68"/>
      <c r="G17" s="68"/>
      <c r="H17" s="69"/>
      <c r="I17" s="70"/>
      <c r="J17" s="63">
        <v>15</v>
      </c>
      <c r="K17" s="63"/>
      <c r="L17" s="71"/>
      <c r="M17" s="61"/>
      <c r="N17" s="61"/>
      <c r="O17" s="66"/>
      <c r="P17" s="45" t="s">
        <v>140</v>
      </c>
    </row>
    <row r="18" spans="1:16" s="36" customFormat="1" ht="12" customHeight="1" thickTop="1" thickBot="1">
      <c r="A18" s="178"/>
      <c r="B18" s="153" t="s">
        <v>144</v>
      </c>
      <c r="C18" s="154"/>
      <c r="D18" s="60"/>
      <c r="E18" s="61"/>
      <c r="F18" s="61"/>
      <c r="G18" s="61"/>
      <c r="H18" s="61"/>
      <c r="I18" s="62"/>
      <c r="J18" s="63">
        <v>14</v>
      </c>
      <c r="K18" s="63"/>
      <c r="L18" s="64"/>
      <c r="M18" s="65"/>
      <c r="N18" s="61"/>
      <c r="O18" s="66"/>
      <c r="P18" s="45" t="s">
        <v>140</v>
      </c>
    </row>
    <row r="19" spans="1:16" s="36" customFormat="1" ht="12" customHeight="1" thickTop="1" thickBot="1">
      <c r="A19" s="178"/>
      <c r="B19" s="153">
        <v>43688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10</v>
      </c>
      <c r="M19" s="63"/>
      <c r="N19" s="62"/>
      <c r="O19" s="173"/>
      <c r="P19" s="45" t="s">
        <v>145</v>
      </c>
    </row>
    <row r="20" spans="1:16" s="36" customFormat="1" ht="12" customHeight="1" thickTop="1" thickBot="1">
      <c r="A20" s="178"/>
      <c r="B20" s="153" t="s">
        <v>165</v>
      </c>
      <c r="C20" s="154"/>
      <c r="D20" s="60"/>
      <c r="E20" s="61"/>
      <c r="F20" s="61"/>
      <c r="G20" s="61"/>
      <c r="H20" s="61"/>
      <c r="I20" s="61"/>
      <c r="J20" s="61"/>
      <c r="K20" s="62"/>
      <c r="L20" s="63">
        <v>2</v>
      </c>
      <c r="M20" s="63"/>
      <c r="N20" s="62"/>
      <c r="O20" s="173"/>
      <c r="P20" s="45" t="s">
        <v>166</v>
      </c>
    </row>
    <row r="21" spans="1:16" s="36" customFormat="1" ht="12" customHeight="1" thickTop="1" thickBot="1">
      <c r="A21" s="178"/>
      <c r="B21" s="153" t="s">
        <v>167</v>
      </c>
      <c r="C21" s="154"/>
      <c r="D21" s="60"/>
      <c r="E21" s="61"/>
      <c r="F21" s="61"/>
      <c r="G21" s="61"/>
      <c r="H21" s="61"/>
      <c r="I21" s="61"/>
      <c r="J21" s="61"/>
      <c r="K21" s="62"/>
      <c r="L21" s="63">
        <v>5</v>
      </c>
      <c r="M21" s="63"/>
      <c r="N21" s="62"/>
      <c r="O21" s="173"/>
      <c r="P21" s="45" t="s">
        <v>168</v>
      </c>
    </row>
    <row r="22" spans="1:16" s="36" customFormat="1" ht="12" customHeight="1" thickTop="1" thickBot="1">
      <c r="A22" s="178"/>
      <c r="B22" s="153" t="s">
        <v>169</v>
      </c>
      <c r="C22" s="154"/>
      <c r="D22" s="60"/>
      <c r="E22" s="61"/>
      <c r="F22" s="61"/>
      <c r="G22" s="61"/>
      <c r="H22" s="61"/>
      <c r="I22" s="61"/>
      <c r="J22" s="61"/>
      <c r="K22" s="62"/>
      <c r="L22" s="63">
        <v>17</v>
      </c>
      <c r="M22" s="63"/>
      <c r="N22" s="62"/>
      <c r="O22" s="173"/>
      <c r="P22" s="45" t="s">
        <v>170</v>
      </c>
    </row>
    <row r="23" spans="1:16" s="36" customFormat="1" ht="12" customHeight="1" thickTop="1" thickBot="1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5"/>
    </row>
    <row r="24" spans="1:16" s="36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79"/>
      <c r="B27" s="180" t="s">
        <v>146</v>
      </c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>
        <v>1</v>
      </c>
      <c r="O27" s="176"/>
      <c r="P27" s="46" t="s">
        <v>147</v>
      </c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30</v>
      </c>
      <c r="J31" s="156" t="s">
        <v>7</v>
      </c>
      <c r="K31" s="157"/>
      <c r="L31" s="157"/>
      <c r="M31" s="157"/>
      <c r="N31" s="157"/>
      <c r="O31" s="157"/>
      <c r="P31" s="3">
        <v>2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/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>
        <v>6</v>
      </c>
      <c r="J33" s="160" t="s">
        <v>8</v>
      </c>
      <c r="K33" s="161"/>
      <c r="L33" s="161"/>
      <c r="M33" s="161"/>
      <c r="N33" s="161"/>
      <c r="O33" s="161"/>
      <c r="P33" s="37">
        <f>SUM(P31:P32)</f>
        <v>2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24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 t="s">
        <v>148</v>
      </c>
      <c r="C37" s="192"/>
      <c r="D37" s="192"/>
      <c r="E37" s="192"/>
      <c r="F37" s="192"/>
      <c r="G37" s="193"/>
      <c r="H37" s="118" t="s">
        <v>153</v>
      </c>
      <c r="I37" s="118"/>
      <c r="J37" s="118"/>
      <c r="K37" s="118"/>
      <c r="L37" s="118"/>
      <c r="M37" s="118" t="s">
        <v>156</v>
      </c>
      <c r="N37" s="118"/>
      <c r="O37" s="118"/>
      <c r="P37" s="119"/>
    </row>
    <row r="38" spans="1:16" s="39" customFormat="1" ht="12.75" customHeight="1">
      <c r="A38" s="40">
        <v>2</v>
      </c>
      <c r="B38" s="194" t="s">
        <v>149</v>
      </c>
      <c r="C38" s="195"/>
      <c r="D38" s="195"/>
      <c r="E38" s="195"/>
      <c r="F38" s="195"/>
      <c r="G38" s="196"/>
      <c r="H38" s="120" t="s">
        <v>157</v>
      </c>
      <c r="I38" s="120"/>
      <c r="J38" s="120"/>
      <c r="K38" s="120"/>
      <c r="L38" s="120"/>
      <c r="M38" s="120" t="s">
        <v>158</v>
      </c>
      <c r="N38" s="120"/>
      <c r="O38" s="120"/>
      <c r="P38" s="121"/>
    </row>
    <row r="39" spans="1:16" s="39" customFormat="1" ht="12.75" customHeight="1">
      <c r="A39" s="40">
        <v>3</v>
      </c>
      <c r="B39" s="194" t="s">
        <v>150</v>
      </c>
      <c r="C39" s="195"/>
      <c r="D39" s="195"/>
      <c r="E39" s="195"/>
      <c r="F39" s="195"/>
      <c r="G39" s="196"/>
      <c r="H39" s="120" t="s">
        <v>154</v>
      </c>
      <c r="I39" s="120"/>
      <c r="J39" s="120"/>
      <c r="K39" s="120"/>
      <c r="L39" s="120"/>
      <c r="M39" s="120" t="s">
        <v>158</v>
      </c>
      <c r="N39" s="120"/>
      <c r="O39" s="120"/>
      <c r="P39" s="121"/>
    </row>
    <row r="40" spans="1:16" s="39" customFormat="1" ht="12.75" customHeight="1">
      <c r="A40" s="41">
        <v>4</v>
      </c>
      <c r="B40" s="194" t="s">
        <v>151</v>
      </c>
      <c r="C40" s="195"/>
      <c r="D40" s="195"/>
      <c r="E40" s="195"/>
      <c r="F40" s="195"/>
      <c r="G40" s="196"/>
      <c r="H40" s="110" t="s">
        <v>152</v>
      </c>
      <c r="I40" s="110"/>
      <c r="J40" s="110"/>
      <c r="K40" s="110"/>
      <c r="L40" s="110"/>
      <c r="M40" s="110" t="s">
        <v>158</v>
      </c>
      <c r="N40" s="110"/>
      <c r="O40" s="110"/>
      <c r="P40" s="155"/>
    </row>
    <row r="41" spans="1:16" s="39" customFormat="1" ht="12.75" customHeight="1" thickBot="1">
      <c r="A41" s="40">
        <v>5</v>
      </c>
      <c r="B41" s="187" t="s">
        <v>160</v>
      </c>
      <c r="C41" s="188"/>
      <c r="D41" s="188"/>
      <c r="E41" s="188"/>
      <c r="F41" s="188"/>
      <c r="G41" s="189"/>
      <c r="H41" s="120" t="s">
        <v>155</v>
      </c>
      <c r="I41" s="120"/>
      <c r="J41" s="120"/>
      <c r="K41" s="120"/>
      <c r="L41" s="120"/>
      <c r="M41" s="120" t="s">
        <v>163</v>
      </c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INPHIL C. GILBUENA</v>
      </c>
      <c r="B52" s="142"/>
      <c r="C52" s="143"/>
      <c r="D52" s="143"/>
      <c r="E52" s="143"/>
      <c r="F52" s="143"/>
      <c r="G52" s="143" t="str">
        <f>I6</f>
        <v>LUZMINDA T. SADAKATA</v>
      </c>
      <c r="H52" s="143"/>
      <c r="I52" s="143"/>
      <c r="J52" s="143"/>
      <c r="K52" s="143"/>
      <c r="L52" s="143"/>
      <c r="M52" s="144" t="s">
        <v>159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topLeftCell="A34" zoomScale="112" zoomScaleNormal="200" zoomScalePageLayoutView="112" workbookViewId="0">
      <selection activeCell="T11" sqref="T11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MIDTOWN BUTUAN</v>
      </c>
      <c r="B3" s="254"/>
      <c r="C3" s="254"/>
      <c r="D3" s="254"/>
      <c r="E3" s="254"/>
      <c r="F3" s="254" t="str">
        <f>'Summary of Activities'!I6</f>
        <v>LUZMINDA T. SADAKATA</v>
      </c>
      <c r="G3" s="254"/>
      <c r="H3" s="254"/>
      <c r="I3" s="254"/>
      <c r="J3" s="254"/>
      <c r="K3" s="254"/>
      <c r="L3" s="254" t="str">
        <f>'Summary of Activities'!N6</f>
        <v>INPHIL C. GILBUENA</v>
      </c>
      <c r="M3" s="254"/>
      <c r="N3" s="254"/>
      <c r="O3" s="254"/>
      <c r="P3" s="254"/>
      <c r="Q3" s="254"/>
      <c r="R3" s="254" t="str">
        <f>'Summary of Activities'!H6</f>
        <v>3-J</v>
      </c>
      <c r="S3" s="254"/>
      <c r="T3" s="279">
        <f>'Summary of Activities'!K2</f>
        <v>43678</v>
      </c>
      <c r="U3" s="254"/>
      <c r="V3" s="254"/>
      <c r="W3" s="280">
        <f>'Summary of Activities'!O8</f>
        <v>43715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43688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 t="s">
        <v>164</v>
      </c>
      <c r="V5" s="203" t="s">
        <v>52</v>
      </c>
      <c r="W5" s="203"/>
      <c r="X5" s="204"/>
    </row>
    <row r="6" spans="1:24" s="7" customFormat="1" ht="13.5" thickBot="1">
      <c r="A6" s="220"/>
      <c r="B6" s="223"/>
      <c r="C6" s="48">
        <v>200</v>
      </c>
      <c r="D6" s="49">
        <v>50</v>
      </c>
      <c r="E6" s="50">
        <v>8000</v>
      </c>
      <c r="F6" s="51">
        <v>200</v>
      </c>
      <c r="G6" s="49">
        <v>50</v>
      </c>
      <c r="H6" s="52"/>
      <c r="I6" s="48"/>
      <c r="J6" s="49"/>
      <c r="K6" s="50"/>
      <c r="L6" s="51"/>
      <c r="M6" s="49"/>
      <c r="N6" s="52"/>
      <c r="O6" s="48">
        <v>200</v>
      </c>
      <c r="P6" s="49">
        <v>50</v>
      </c>
      <c r="Q6" s="50"/>
      <c r="R6" s="51"/>
      <c r="S6" s="49"/>
      <c r="T6" s="52"/>
      <c r="U6" s="54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161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162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 t="str">
        <f>'Summary of Activities'!B20</f>
        <v>03-08-2019,04-08-2019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/>
      <c r="V10" s="203" t="s">
        <v>52</v>
      </c>
      <c r="W10" s="203"/>
      <c r="X10" s="204"/>
    </row>
    <row r="11" spans="1:24" s="7" customFormat="1" ht="13.5" thickBot="1">
      <c r="A11" s="220"/>
      <c r="B11" s="223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 t="s">
        <v>171</v>
      </c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 t="s">
        <v>176</v>
      </c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 t="str">
        <f>'Summary of Activities'!B21</f>
        <v>18-08-2019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/>
      <c r="V15" s="203" t="s">
        <v>52</v>
      </c>
      <c r="W15" s="203"/>
      <c r="X15" s="204"/>
    </row>
    <row r="16" spans="1:24" s="7" customFormat="1" ht="13.5" thickBot="1">
      <c r="A16" s="220"/>
      <c r="B16" s="223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 t="s">
        <v>172</v>
      </c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 t="s">
        <v>175</v>
      </c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 t="str">
        <f>'Summary of Activities'!B22</f>
        <v>31-08-2019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/>
      <c r="V20" s="203" t="s">
        <v>52</v>
      </c>
      <c r="W20" s="203"/>
      <c r="X20" s="204"/>
    </row>
    <row r="21" spans="1:24" s="7" customFormat="1" ht="13.5" thickBot="1">
      <c r="A21" s="220"/>
      <c r="B21" s="223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 t="s">
        <v>173</v>
      </c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 t="s">
        <v>174</v>
      </c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200</v>
      </c>
      <c r="G47" s="278"/>
      <c r="H47" s="277">
        <f>D6+D11+D16+D21+D26+D31+D36+D41</f>
        <v>50</v>
      </c>
      <c r="I47" s="278"/>
      <c r="J47" s="271">
        <f>E6+E11+E16+E21+E26+E31+E36+E41</f>
        <v>8000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200</v>
      </c>
      <c r="G48" s="278"/>
      <c r="H48" s="277">
        <f>G6+G11+G16+G21+G26+G31+G36+G41</f>
        <v>50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0</v>
      </c>
      <c r="G49" s="278"/>
      <c r="H49" s="277">
        <f>J6+J11+J16+J21+J26+J31+J36+J41</f>
        <v>0</v>
      </c>
      <c r="I49" s="278"/>
      <c r="J49" s="271">
        <f>K6+K11+K16+K21+K26+K31+K36+K41</f>
        <v>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200</v>
      </c>
      <c r="G51" s="278"/>
      <c r="H51" s="277">
        <f>P6+P11+P16+P21+P26+P31+P36+P41</f>
        <v>50</v>
      </c>
      <c r="I51" s="278"/>
      <c r="J51" s="271">
        <f>Q6+Q11+Q16+Q21+Q26+Q31+Q36+Q41</f>
        <v>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600</v>
      </c>
      <c r="G54" s="262"/>
      <c r="H54" s="261">
        <f>SUM(H47:I52)</f>
        <v>150</v>
      </c>
      <c r="I54" s="262"/>
      <c r="J54" s="258">
        <f>SUM(J47:L52)</f>
        <v>8000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Randolph</cp:lastModifiedBy>
  <cp:lastPrinted>2019-04-23T13:42:22Z</cp:lastPrinted>
  <dcterms:created xsi:type="dcterms:W3CDTF">2013-07-03T03:04:40Z</dcterms:created>
  <dcterms:modified xsi:type="dcterms:W3CDTF">2019-09-04T14:15:22Z</dcterms:modified>
</cp:coreProperties>
</file>